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EXCEL - Valores\"/>
    </mc:Choice>
  </mc:AlternateContent>
  <bookViews>
    <workbookView xWindow="0" yWindow="0" windowWidth="21870" windowHeight="13170"/>
  </bookViews>
  <sheets>
    <sheet name="Cuadro 8" sheetId="4" r:id="rId1"/>
  </sheets>
  <definedNames>
    <definedName name="_xlnm.Print_Area" localSheetId="0">'Cuadro 8'!$A$1:$I$34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8" i="4" l="1"/>
  <c r="I24" i="4"/>
  <c r="I23" i="4"/>
  <c r="I22" i="4"/>
  <c r="I21" i="4"/>
  <c r="I20" i="4"/>
  <c r="I18" i="4"/>
  <c r="I16" i="4"/>
  <c r="I14" i="4"/>
  <c r="I29" i="4" l="1"/>
  <c r="I27" i="4"/>
  <c r="I26" i="4"/>
  <c r="I25" i="4"/>
  <c r="I19" i="4"/>
  <c r="I17" i="4"/>
  <c r="I15" i="4"/>
  <c r="I13" i="4"/>
  <c r="G12" i="4"/>
  <c r="B12" i="4"/>
  <c r="C12" i="4"/>
  <c r="F12" i="4"/>
  <c r="E12" i="4"/>
  <c r="D12" i="4"/>
  <c r="H24" i="4" l="1"/>
  <c r="H28" i="4"/>
  <c r="H22" i="4"/>
  <c r="H23" i="4"/>
  <c r="H20" i="4"/>
  <c r="H21" i="4"/>
  <c r="H16" i="4"/>
  <c r="H18" i="4"/>
  <c r="H14" i="4"/>
  <c r="H17" i="4"/>
  <c r="H25" i="4"/>
  <c r="I12" i="4"/>
  <c r="H26" i="4"/>
  <c r="H29" i="4"/>
  <c r="H27" i="4"/>
  <c r="H19" i="4"/>
  <c r="H13" i="4"/>
  <c r="H15" i="4"/>
  <c r="H12" i="4" l="1"/>
</calcChain>
</file>

<file path=xl/sharedStrings.xml><?xml version="1.0" encoding="utf-8"?>
<sst xmlns="http://schemas.openxmlformats.org/spreadsheetml/2006/main" count="38" uniqueCount="36">
  <si>
    <t>República de Panamá</t>
  </si>
  <si>
    <t>CONTRALORÍA GENERAL DE LA REPÚBLICA</t>
  </si>
  <si>
    <t>Instituto Nacional de Estadística y Censo</t>
  </si>
  <si>
    <t>Participación</t>
  </si>
  <si>
    <t>Variación</t>
  </si>
  <si>
    <t>Actividad económica</t>
  </si>
  <si>
    <t>(P) Cifras preliminares.</t>
  </si>
  <si>
    <t>Flujo de IED</t>
  </si>
  <si>
    <t>Cuadro 8.  FLUJO DE INVERSIÓN EXTRANJERA DIRECTA (IED) EN LA REPÚBLICA,</t>
  </si>
  <si>
    <t>porcentual</t>
  </si>
  <si>
    <t>TOTAL</t>
  </si>
  <si>
    <t>NOTAS: Se aplica la Clasificación Industrial Internacional Uniforme de todas la Actividades Económica (CIIU), Revisión 4.</t>
  </si>
  <si>
    <t xml:space="preserve"> Comercio al por mayor y al por menor</t>
  </si>
  <si>
    <t xml:space="preserve"> Explotación de minas y canteras</t>
  </si>
  <si>
    <t xml:space="preserve"> Actividades administrativas y servicios de apoyo</t>
  </si>
  <si>
    <t xml:space="preserve"> Actividades financieras y de seguros</t>
  </si>
  <si>
    <t xml:space="preserve"> Información y comunicación</t>
  </si>
  <si>
    <t xml:space="preserve"> Industrias manufactureras</t>
  </si>
  <si>
    <t xml:space="preserve"> Actividades inmobiliarias</t>
  </si>
  <si>
    <t xml:space="preserve"> Artes, entretenimiento y creatividad</t>
  </si>
  <si>
    <t xml:space="preserve"> Actividades profesionales, científicas y técnicas</t>
  </si>
  <si>
    <t xml:space="preserve"> Otras actividades de servicios</t>
  </si>
  <si>
    <t xml:space="preserve"> Agricultura, ganadería, caza, silvicultura y pesca</t>
  </si>
  <si>
    <t xml:space="preserve"> Enseñanza</t>
  </si>
  <si>
    <t xml:space="preserve"> Hoteles y restaurantes</t>
  </si>
  <si>
    <t xml:space="preserve"> Construcción</t>
  </si>
  <si>
    <t xml:space="preserve"> Suministro de electridad, gas y agua</t>
  </si>
  <si>
    <t xml:space="preserve"> Transporte, almacenamiento y correo</t>
  </si>
  <si>
    <t>2020 (P)</t>
  </si>
  <si>
    <t xml:space="preserve"> Servicios sociales y relacionado con la salud humana</t>
  </si>
  <si>
    <t>2021 (P)</t>
  </si>
  <si>
    <t>(En miles de balboas)</t>
  </si>
  <si>
    <t xml:space="preserve">              La diferencia que se observa entre el total y los parciales se debe al redondeo por computador.</t>
  </si>
  <si>
    <t>2022 (P)</t>
  </si>
  <si>
    <t>2022-21 (P)</t>
  </si>
  <si>
    <t>SEGÚN ACTIVIDAD ECONÓMICA: AÑOS 2017-22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</si>
</sst>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/>
    <xf numFmtId="0" fontId="4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6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164" fontId="3" fillId="0" borderId="12" xfId="0" applyNumberFormat="1" applyFont="1" applyBorder="1"/>
    <xf numFmtId="3" fontId="1" fillId="0" borderId="12" xfId="0" applyNumberFormat="1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I1"/>
    </sheetView>
  </sheetViews>
  <sheetFormatPr baseColWidth="10" defaultColWidth="10.85546875" defaultRowHeight="12.75" x14ac:dyDescent="0.2"/>
  <cols>
    <col min="1" max="1" width="45.7109375" style="3" customWidth="1"/>
    <col min="2" max="7" width="10.7109375" style="3" customWidth="1"/>
    <col min="8" max="9" width="12.7109375" style="3" customWidth="1"/>
    <col min="10" max="16384" width="10.85546875" style="3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9" ht="6" customHeight="1" x14ac:dyDescent="0.2"/>
    <row r="5" spans="1:9" x14ac:dyDescent="0.2">
      <c r="A5" s="32" t="s">
        <v>8</v>
      </c>
      <c r="B5" s="32"/>
      <c r="C5" s="32"/>
      <c r="D5" s="32"/>
      <c r="E5" s="32"/>
      <c r="F5" s="32"/>
      <c r="G5" s="32"/>
      <c r="H5" s="32"/>
      <c r="I5" s="32"/>
    </row>
    <row r="6" spans="1:9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</row>
    <row r="7" spans="1:9" ht="6" customHeight="1" x14ac:dyDescent="0.2"/>
    <row r="8" spans="1:9" ht="14.1" customHeight="1" x14ac:dyDescent="0.2">
      <c r="A8" s="4"/>
      <c r="B8" s="25" t="s">
        <v>7</v>
      </c>
      <c r="C8" s="26"/>
      <c r="D8" s="26"/>
      <c r="E8" s="26"/>
      <c r="F8" s="26"/>
      <c r="G8" s="27"/>
      <c r="H8" s="5" t="s">
        <v>3</v>
      </c>
      <c r="I8" s="24" t="s">
        <v>4</v>
      </c>
    </row>
    <row r="9" spans="1:9" ht="14.1" customHeight="1" x14ac:dyDescent="0.2">
      <c r="A9" s="6" t="s">
        <v>5</v>
      </c>
      <c r="B9" s="28" t="s">
        <v>31</v>
      </c>
      <c r="C9" s="29"/>
      <c r="D9" s="29"/>
      <c r="E9" s="29"/>
      <c r="F9" s="29"/>
      <c r="G9" s="30"/>
      <c r="H9" s="18" t="s">
        <v>9</v>
      </c>
      <c r="I9" s="19" t="s">
        <v>9</v>
      </c>
    </row>
    <row r="10" spans="1:9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28</v>
      </c>
      <c r="F10" s="8" t="s">
        <v>30</v>
      </c>
      <c r="G10" s="8" t="s">
        <v>33</v>
      </c>
      <c r="H10" s="8" t="s">
        <v>33</v>
      </c>
      <c r="I10" s="9" t="s">
        <v>34</v>
      </c>
    </row>
    <row r="11" spans="1:9" ht="6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24" customHeight="1" x14ac:dyDescent="0.2">
      <c r="A12" s="13" t="s">
        <v>10</v>
      </c>
      <c r="B12" s="20">
        <f t="shared" ref="B12:H12" si="0">SUM(B13:B29)</f>
        <v>4281839.3108267002</v>
      </c>
      <c r="C12" s="20">
        <f t="shared" si="0"/>
        <v>4750503.4764393615</v>
      </c>
      <c r="D12" s="20">
        <f t="shared" si="0"/>
        <v>3895237.2535431501</v>
      </c>
      <c r="E12" s="20">
        <f t="shared" si="0"/>
        <v>172114.47861499456</v>
      </c>
      <c r="F12" s="20">
        <f t="shared" si="0"/>
        <v>1646286.3642971537</v>
      </c>
      <c r="G12" s="20">
        <f t="shared" si="0"/>
        <v>2906186.7584929862</v>
      </c>
      <c r="H12" s="21">
        <f t="shared" si="0"/>
        <v>100.00000000000003</v>
      </c>
      <c r="I12" s="1">
        <f>G12/F12*100-100</f>
        <v>76.529844474154999</v>
      </c>
    </row>
    <row r="13" spans="1:9" ht="24" customHeight="1" x14ac:dyDescent="0.2">
      <c r="A13" s="14" t="s">
        <v>15</v>
      </c>
      <c r="B13" s="23">
        <v>339822.73979135207</v>
      </c>
      <c r="C13" s="23">
        <v>501454.94673412084</v>
      </c>
      <c r="D13" s="23">
        <v>712907.94676665519</v>
      </c>
      <c r="E13" s="23">
        <v>278102.86652173661</v>
      </c>
      <c r="F13" s="23">
        <v>721357.47139250743</v>
      </c>
      <c r="G13" s="23">
        <v>716030.09769942961</v>
      </c>
      <c r="H13" s="22">
        <f>G13/G$12*100</f>
        <v>24.638130898054523</v>
      </c>
      <c r="I13" s="2">
        <f t="shared" ref="I13:I29" si="1">G13/F13*100-100</f>
        <v>-0.73852062317921252</v>
      </c>
    </row>
    <row r="14" spans="1:9" ht="24" customHeight="1" x14ac:dyDescent="0.2">
      <c r="A14" s="14" t="s">
        <v>16</v>
      </c>
      <c r="B14" s="23">
        <v>278034.91306478775</v>
      </c>
      <c r="C14" s="23">
        <v>284935.23094483058</v>
      </c>
      <c r="D14" s="23">
        <v>240081.69047863904</v>
      </c>
      <c r="E14" s="23">
        <v>31498.79814036113</v>
      </c>
      <c r="F14" s="23">
        <v>297488.53767052037</v>
      </c>
      <c r="G14" s="23">
        <v>640747.15463708737</v>
      </c>
      <c r="H14" s="22">
        <f>G14/G$12*100</f>
        <v>22.047693692243961</v>
      </c>
      <c r="I14" s="2">
        <f>G14/F14*100-100</f>
        <v>115.38549338890451</v>
      </c>
    </row>
    <row r="15" spans="1:9" ht="24" customHeight="1" x14ac:dyDescent="0.2">
      <c r="A15" s="14" t="s">
        <v>12</v>
      </c>
      <c r="B15" s="23">
        <v>1128986.7423305092</v>
      </c>
      <c r="C15" s="23">
        <v>1535048.1426257081</v>
      </c>
      <c r="D15" s="23">
        <v>2119700.8412518529</v>
      </c>
      <c r="E15" s="23">
        <v>349439.09774969867</v>
      </c>
      <c r="F15" s="23">
        <v>323210.92586223822</v>
      </c>
      <c r="G15" s="23">
        <v>584937.85122576682</v>
      </c>
      <c r="H15" s="22">
        <f t="shared" ref="H15:H29" si="2">G15/G$12*100</f>
        <v>20.12733178679434</v>
      </c>
      <c r="I15" s="2">
        <f t="shared" si="1"/>
        <v>80.97712806747262</v>
      </c>
    </row>
    <row r="16" spans="1:9" ht="24" customHeight="1" x14ac:dyDescent="0.2">
      <c r="A16" s="14" t="s">
        <v>13</v>
      </c>
      <c r="B16" s="23">
        <v>2061397.4462059492</v>
      </c>
      <c r="C16" s="23">
        <v>1525083.8686810969</v>
      </c>
      <c r="D16" s="23">
        <v>917719.47287158656</v>
      </c>
      <c r="E16" s="23">
        <v>-348668.17670310254</v>
      </c>
      <c r="F16" s="23">
        <v>-104558.51024210025</v>
      </c>
      <c r="G16" s="23">
        <v>307572.41300513427</v>
      </c>
      <c r="H16" s="22">
        <f t="shared" ref="H16" si="3">G16/G$12*100</f>
        <v>10.58336709113034</v>
      </c>
      <c r="I16" s="2">
        <f t="shared" ref="I16" si="4">G16/F16*100-100</f>
        <v>-394.16296415563397</v>
      </c>
    </row>
    <row r="17" spans="1:9" ht="24" customHeight="1" x14ac:dyDescent="0.2">
      <c r="A17" s="14" t="s">
        <v>17</v>
      </c>
      <c r="B17" s="23">
        <v>315729.85463273973</v>
      </c>
      <c r="C17" s="23">
        <v>26913.557031624878</v>
      </c>
      <c r="D17" s="23">
        <v>117371.10726325416</v>
      </c>
      <c r="E17" s="23">
        <v>-69893.919529651874</v>
      </c>
      <c r="F17" s="23">
        <v>234380.65967177233</v>
      </c>
      <c r="G17" s="23">
        <v>215496.51081306156</v>
      </c>
      <c r="H17" s="22">
        <f t="shared" si="2"/>
        <v>7.415095061709251</v>
      </c>
      <c r="I17" s="2">
        <f t="shared" si="1"/>
        <v>-8.0570422854668209</v>
      </c>
    </row>
    <row r="18" spans="1:9" ht="24" customHeight="1" x14ac:dyDescent="0.2">
      <c r="A18" s="14" t="s">
        <v>27</v>
      </c>
      <c r="B18" s="23">
        <v>-478389.31020804093</v>
      </c>
      <c r="C18" s="23">
        <v>41360.309828983372</v>
      </c>
      <c r="D18" s="23">
        <v>282411.40857034846</v>
      </c>
      <c r="E18" s="23">
        <v>-388717.67602182209</v>
      </c>
      <c r="F18" s="23">
        <v>-47267.074996841722</v>
      </c>
      <c r="G18" s="23">
        <v>187527.3550117861</v>
      </c>
      <c r="H18" s="22">
        <f t="shared" ref="H18" si="5">G18/G$12*100</f>
        <v>6.4526945649229059</v>
      </c>
      <c r="I18" s="2">
        <f t="shared" ref="I18" si="6">G18/F18*100-100</f>
        <v>-496.73991890616509</v>
      </c>
    </row>
    <row r="19" spans="1:9" ht="24" customHeight="1" x14ac:dyDescent="0.2">
      <c r="A19" s="14" t="s">
        <v>26</v>
      </c>
      <c r="B19" s="23">
        <v>22381.815652909288</v>
      </c>
      <c r="C19" s="23">
        <v>-135597.23042858799</v>
      </c>
      <c r="D19" s="23">
        <v>63423.327728105476</v>
      </c>
      <c r="E19" s="23">
        <v>-120777.94071790051</v>
      </c>
      <c r="F19" s="23">
        <v>82276.105151508178</v>
      </c>
      <c r="G19" s="23">
        <v>63927.711328658261</v>
      </c>
      <c r="H19" s="22">
        <f t="shared" si="2"/>
        <v>2.1997110523553625</v>
      </c>
      <c r="I19" s="2">
        <f t="shared" si="1"/>
        <v>-22.300999529647243</v>
      </c>
    </row>
    <row r="20" spans="1:9" ht="24" customHeight="1" x14ac:dyDescent="0.2">
      <c r="A20" s="14" t="s">
        <v>14</v>
      </c>
      <c r="B20" s="23">
        <v>87200.799348291155</v>
      </c>
      <c r="C20" s="23">
        <v>768849.20170284109</v>
      </c>
      <c r="D20" s="23">
        <v>-823593.40140497056</v>
      </c>
      <c r="E20" s="23">
        <v>628674.40785618604</v>
      </c>
      <c r="F20" s="23">
        <v>-30272.674993337248</v>
      </c>
      <c r="G20" s="23">
        <v>58555.362278358109</v>
      </c>
      <c r="H20" s="22">
        <f t="shared" ref="H20:H24" si="7">G20/G$12*100</f>
        <v>2.0148520086411175</v>
      </c>
      <c r="I20" s="2">
        <f t="shared" ref="I20:I24" si="8">G20/F20*100-100</f>
        <v>-293.42645567742409</v>
      </c>
    </row>
    <row r="21" spans="1:9" ht="24" customHeight="1" x14ac:dyDescent="0.2">
      <c r="A21" s="14" t="s">
        <v>25</v>
      </c>
      <c r="B21" s="23">
        <v>280170.51439210336</v>
      </c>
      <c r="C21" s="23">
        <v>-86025.992018116347</v>
      </c>
      <c r="D21" s="23">
        <v>239306.82961829696</v>
      </c>
      <c r="E21" s="23">
        <v>-312269.05780361837</v>
      </c>
      <c r="F21" s="23">
        <v>28161.207050719153</v>
      </c>
      <c r="G21" s="23">
        <v>49828.942149743416</v>
      </c>
      <c r="H21" s="22">
        <f t="shared" si="7"/>
        <v>1.7145815561964226</v>
      </c>
      <c r="I21" s="2">
        <f t="shared" si="8"/>
        <v>76.941783993846713</v>
      </c>
    </row>
    <row r="22" spans="1:9" ht="24" customHeight="1" x14ac:dyDescent="0.2">
      <c r="A22" s="14" t="s">
        <v>18</v>
      </c>
      <c r="B22" s="23">
        <v>-46419.737590283854</v>
      </c>
      <c r="C22" s="23">
        <v>141101.17486975333</v>
      </c>
      <c r="D22" s="23">
        <v>11166.36141090793</v>
      </c>
      <c r="E22" s="23">
        <v>33248.284272658122</v>
      </c>
      <c r="F22" s="23">
        <v>6710.6850092109462</v>
      </c>
      <c r="G22" s="23">
        <v>23248.24521619183</v>
      </c>
      <c r="H22" s="22">
        <f t="shared" si="7"/>
        <v>0.79995702782182154</v>
      </c>
      <c r="I22" s="2">
        <f t="shared" si="8"/>
        <v>246.43624584199341</v>
      </c>
    </row>
    <row r="23" spans="1:9" ht="24" customHeight="1" x14ac:dyDescent="0.2">
      <c r="A23" s="14" t="s">
        <v>20</v>
      </c>
      <c r="B23" s="23">
        <v>20465.651727950357</v>
      </c>
      <c r="C23" s="23">
        <v>136348.48936734078</v>
      </c>
      <c r="D23" s="23">
        <v>19639.179808640256</v>
      </c>
      <c r="E23" s="23">
        <v>-366.6265525041232</v>
      </c>
      <c r="F23" s="23">
        <v>51757.669705099383</v>
      </c>
      <c r="G23" s="23">
        <v>21029.882448713444</v>
      </c>
      <c r="H23" s="22">
        <f t="shared" si="7"/>
        <v>0.72362460489698766</v>
      </c>
      <c r="I23" s="2">
        <f t="shared" si="8"/>
        <v>-59.368567849874637</v>
      </c>
    </row>
    <row r="24" spans="1:9" ht="24" customHeight="1" x14ac:dyDescent="0.2">
      <c r="A24" s="14" t="s">
        <v>24</v>
      </c>
      <c r="B24" s="23">
        <v>45117.734033058259</v>
      </c>
      <c r="C24" s="23">
        <v>-11261.080537744896</v>
      </c>
      <c r="D24" s="23">
        <v>32447.084391744396</v>
      </c>
      <c r="E24" s="23">
        <v>119904.71537127334</v>
      </c>
      <c r="F24" s="23">
        <v>24157.477417600563</v>
      </c>
      <c r="G24" s="23">
        <v>18094.745115803114</v>
      </c>
      <c r="H24" s="22">
        <f t="shared" si="7"/>
        <v>0.6226284344226457</v>
      </c>
      <c r="I24" s="2">
        <f t="shared" si="8"/>
        <v>-25.096711038960905</v>
      </c>
    </row>
    <row r="25" spans="1:9" ht="24" customHeight="1" x14ac:dyDescent="0.2">
      <c r="A25" s="14" t="s">
        <v>23</v>
      </c>
      <c r="B25" s="23">
        <v>47826.417505137397</v>
      </c>
      <c r="C25" s="23">
        <v>-29624.986968022858</v>
      </c>
      <c r="D25" s="23">
        <v>35516.339124203078</v>
      </c>
      <c r="E25" s="23">
        <v>-108730.64781447567</v>
      </c>
      <c r="F25" s="23">
        <v>66802.080978872735</v>
      </c>
      <c r="G25" s="23">
        <v>11055.517798401355</v>
      </c>
      <c r="H25" s="22">
        <f t="shared" si="2"/>
        <v>0.38041319148168701</v>
      </c>
      <c r="I25" s="2">
        <f t="shared" si="1"/>
        <v>-83.450339216381821</v>
      </c>
    </row>
    <row r="26" spans="1:9" ht="24" customHeight="1" x14ac:dyDescent="0.2">
      <c r="A26" s="14" t="s">
        <v>29</v>
      </c>
      <c r="B26" s="23">
        <v>23925.429638133297</v>
      </c>
      <c r="C26" s="23">
        <v>-23812.736534500746</v>
      </c>
      <c r="D26" s="23">
        <v>7857.6162306296555</v>
      </c>
      <c r="E26" s="23">
        <v>27905.289967717927</v>
      </c>
      <c r="F26" s="23">
        <v>3399.2916880355638</v>
      </c>
      <c r="G26" s="23">
        <v>3600.1784418637039</v>
      </c>
      <c r="H26" s="22">
        <f t="shared" si="2"/>
        <v>0.12387980336578885</v>
      </c>
      <c r="I26" s="2">
        <f t="shared" si="1"/>
        <v>5.9096650792045438</v>
      </c>
    </row>
    <row r="27" spans="1:9" ht="24" customHeight="1" x14ac:dyDescent="0.2">
      <c r="A27" s="14" t="s">
        <v>21</v>
      </c>
      <c r="B27" s="23">
        <v>123881.73483431693</v>
      </c>
      <c r="C27" s="23">
        <v>4884.2927485723603</v>
      </c>
      <c r="D27" s="23">
        <v>-15534.640660400171</v>
      </c>
      <c r="E27" s="23">
        <v>731.06683818036447</v>
      </c>
      <c r="F27" s="23">
        <v>2856.8850016864149</v>
      </c>
      <c r="G27" s="23">
        <v>2983.250419815884</v>
      </c>
      <c r="H27" s="22">
        <f t="shared" si="2"/>
        <v>0.1026517105653203</v>
      </c>
      <c r="I27" s="2">
        <f t="shared" si="1"/>
        <v>4.423188824712085</v>
      </c>
    </row>
    <row r="28" spans="1:9" ht="24" customHeight="1" x14ac:dyDescent="0.2">
      <c r="A28" s="14" t="s">
        <v>22</v>
      </c>
      <c r="B28" s="23">
        <v>-18100.533367344531</v>
      </c>
      <c r="C28" s="23">
        <v>1707.8284252982596</v>
      </c>
      <c r="D28" s="23">
        <v>425.82410693987367</v>
      </c>
      <c r="E28" s="23">
        <v>2391.3959008274192</v>
      </c>
      <c r="F28" s="23">
        <v>-9986.0075667080182</v>
      </c>
      <c r="G28" s="23">
        <v>1784.9069245540966</v>
      </c>
      <c r="H28" s="22">
        <f t="shared" ref="H28" si="9">G28/G$12*100</f>
        <v>6.1417488719123704E-2</v>
      </c>
      <c r="I28" s="2">
        <f t="shared" ref="I28" si="10">G28/F28*100-100</f>
        <v>-117.87407943195169</v>
      </c>
    </row>
    <row r="29" spans="1:9" ht="24" customHeight="1" x14ac:dyDescent="0.2">
      <c r="A29" s="14" t="s">
        <v>19</v>
      </c>
      <c r="B29" s="23">
        <v>49807.098835130026</v>
      </c>
      <c r="C29" s="23">
        <v>69138.459966162758</v>
      </c>
      <c r="D29" s="23">
        <v>-65609.734013284586</v>
      </c>
      <c r="E29" s="23">
        <v>49642.601139430051</v>
      </c>
      <c r="F29" s="23">
        <v>-4188.3645036301177</v>
      </c>
      <c r="G29" s="23">
        <v>-233.36602138276655</v>
      </c>
      <c r="H29" s="22">
        <f t="shared" si="2"/>
        <v>-8.0299733215968318E-3</v>
      </c>
      <c r="I29" s="2">
        <f t="shared" si="1"/>
        <v>-94.428230370577708</v>
      </c>
    </row>
    <row r="30" spans="1:9" ht="6" customHeight="1" x14ac:dyDescent="0.2">
      <c r="A30" s="15"/>
      <c r="B30" s="16"/>
      <c r="C30" s="16"/>
      <c r="D30" s="16"/>
      <c r="E30" s="16"/>
      <c r="F30" s="16"/>
      <c r="G30" s="16"/>
      <c r="H30" s="16"/>
      <c r="I30" s="17"/>
    </row>
    <row r="31" spans="1:9" ht="6" customHeight="1" x14ac:dyDescent="0.2"/>
    <row r="32" spans="1:9" x14ac:dyDescent="0.2">
      <c r="A32" s="3" t="s">
        <v>11</v>
      </c>
    </row>
    <row r="33" spans="1:1" x14ac:dyDescent="0.2">
      <c r="A33" s="3" t="s">
        <v>32</v>
      </c>
    </row>
    <row r="34" spans="1:1" x14ac:dyDescent="0.2">
      <c r="A34" s="3" t="s">
        <v>6</v>
      </c>
    </row>
  </sheetData>
  <mergeCells count="7">
    <mergeCell ref="B8:G8"/>
    <mergeCell ref="B9:G9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68" orientation="portrait" r:id="rId1"/>
  <headerFooter alignWithMargins="0"/>
  <ignoredErrors>
    <ignoredError sqref="H15 H12:H13 H17 H19 H29 H25:H2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8</vt:lpstr>
      <vt:lpstr>'Cuadro 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2023-11-29T17:36:32Z</cp:lastPrinted>
  <dcterms:created xsi:type="dcterms:W3CDTF">2018-11-26T14:57:13Z</dcterms:created>
  <dcterms:modified xsi:type="dcterms:W3CDTF">2023-12-01T17:05:04Z</dcterms:modified>
</cp:coreProperties>
</file>